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Technical Documentation\Internal\Personal folders\AAI\Starter tasks\ASC 150 Modbus\"/>
    </mc:Choice>
  </mc:AlternateContent>
  <xr:revisionPtr revIDLastSave="0" documentId="13_ncr:1_{70E0A621-B5F2-41DF-B4D8-897414218405}" xr6:coauthVersionLast="47" xr6:coauthVersionMax="47" xr10:uidLastSave="{00000000-0000-0000-0000-000000000000}"/>
  <bookViews>
    <workbookView xWindow="-28920" yWindow="-120" windowWidth="29040" windowHeight="17520" tabRatio="500" xr2:uid="{00000000-000D-0000-FFFF-FFFF00000000}"/>
  </bookViews>
  <sheets>
    <sheet name="Descriptions" sheetId="9" r:id="rId1"/>
    <sheet name="BCU PCS DEIF Generic " sheetId="7" r:id="rId2"/>
    <sheet name="BCU BMS DEIF Generic" sheetId="10" r:id="rId3"/>
  </sheets>
  <definedNames>
    <definedName name="_xlnm._FilterDatabase" localSheetId="2" hidden="1">'BCU BMS DEIF Generic'!$A$7:$N$7</definedName>
    <definedName name="_xlnm._FilterDatabase" localSheetId="1" hidden="1">'BCU PCS DEIF Generic '!$A$8:$N$8</definedName>
    <definedName name="Discrete_input_contact" localSheetId="0">Descriptions!#REF!</definedName>
    <definedName name="Discrete_output_coil" localSheetId="0">Descriptions!#REF!</definedName>
    <definedName name="Hyperlink_index" localSheetId="0">Descriptions!$B$10</definedName>
    <definedName name="Input_register" localSheetId="0">Descriptions!$B$26</definedName>
    <definedName name="Modbus_function_codes" localSheetId="0">Descriptions!$B$15</definedName>
    <definedName name="Output_holding_register" localSheetId="0">Descriptions!$B$21</definedName>
    <definedName name="_xlnm.Print_Titles" localSheetId="2">'BCU BMS DEIF Generic'!$1:$7</definedName>
    <definedName name="_xlnm.Print_Titles" localSheetId="1">'BCU PCS DEIF Generic '!$1:$8</definedName>
    <definedName name="_xlnm.Print_Titles" localSheetId="0">Descriptions!$1:$1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9" l="1"/>
  <c r="A12" i="9"/>
  <c r="A1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Niels Olsen</author>
  </authors>
  <commentList>
    <comment ref="A8" authorId="0" shapeId="0" xr:uid="{CC85E58C-774D-4646-A6F3-4EB4C70BD9E5}">
      <text>
        <r>
          <rPr>
            <sz val="9"/>
            <color indexed="81"/>
            <rFont val="Tahoma"/>
            <charset val="1"/>
          </rPr>
          <t>More information about each function group is available in the description sheet.</t>
        </r>
      </text>
    </comment>
    <comment ref="D8" authorId="0" shapeId="0" xr:uid="{F84E29C4-044D-4C29-AD0D-B2AC031D0A23}">
      <text>
        <r>
          <rPr>
            <sz val="9"/>
            <color indexed="81"/>
            <rFont val="Tahoma"/>
            <charset val="1"/>
          </rPr>
          <t>Bit location of the function in the associated Modbus address.</t>
        </r>
      </text>
    </comment>
    <comment ref="E8" authorId="0" shapeId="0" xr:uid="{B33CE0F4-E2FE-4E98-953F-2BFC264C5575}">
      <text>
        <r>
          <rPr>
            <sz val="9"/>
            <color indexed="81"/>
            <rFont val="Tahoma"/>
            <charset val="1"/>
          </rPr>
          <t>04 - Read single or multiple
06 or 16 - Write</t>
        </r>
      </text>
    </comment>
    <comment ref="F8" authorId="0" shapeId="0" xr:uid="{441FE1C7-FDE5-4E8D-91D5-5DDEC7ECF81A}">
      <text>
        <r>
          <rPr>
            <sz val="9"/>
            <color indexed="81"/>
            <rFont val="Tahoma"/>
            <charset val="1"/>
          </rPr>
          <t>The controller function name shows the name of the parameter in the Utility Software. Some functions might contain additional information.</t>
        </r>
      </text>
    </comment>
    <comment ref="H8" authorId="0" shapeId="0" xr:uid="{76EDFD13-AB55-4266-BEED-CBB42CB34C5E}">
      <text>
        <r>
          <rPr>
            <sz val="9"/>
            <color indexed="81"/>
            <rFont val="Tahoma"/>
            <charset val="1"/>
          </rPr>
          <t>AB - Most significant byte first_x000D_
ABCD - Most significant byte first and most significant word first</t>
        </r>
      </text>
    </comment>
    <comment ref="I8" authorId="0" shapeId="0" xr:uid="{B675BCC7-674F-4C6A-9186-51751C3B7910}">
      <text>
        <r>
          <rPr>
            <sz val="9"/>
            <color indexed="81"/>
            <rFont val="Tahoma"/>
            <charset val="1"/>
          </rPr>
          <t>Example: Scaling = 1_x000D_
Read Data = 266_x000D_
Actual value = 26,6</t>
        </r>
      </text>
    </comment>
    <comment ref="K8" authorId="0" shapeId="0" xr:uid="{8FED7764-3F4C-4ACF-A013-53AFBFABC86F}">
      <text>
        <r>
          <rPr>
            <sz val="9"/>
            <color indexed="81"/>
            <rFont val="Tahoma"/>
            <charset val="1"/>
          </rPr>
          <t>Unit of the associated function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Niels Olsen</author>
  </authors>
  <commentList>
    <comment ref="A7" authorId="0" shapeId="0" xr:uid="{6F37EE48-9D64-4D13-807A-B8D626B70440}">
      <text>
        <r>
          <rPr>
            <sz val="9"/>
            <color indexed="81"/>
            <rFont val="Tahoma"/>
            <charset val="1"/>
          </rPr>
          <t>More information about each function group is available in the description sheet.</t>
        </r>
      </text>
    </comment>
    <comment ref="D7" authorId="0" shapeId="0" xr:uid="{F8CBBC12-481D-4D8E-B68B-6361EB06AA23}">
      <text>
        <r>
          <rPr>
            <sz val="9"/>
            <color indexed="81"/>
            <rFont val="Tahoma"/>
            <charset val="1"/>
          </rPr>
          <t>Bit location of the function in the associated Modbus address.</t>
        </r>
      </text>
    </comment>
    <comment ref="E7" authorId="0" shapeId="0" xr:uid="{82A20180-9036-46DD-B56A-BBB9AA754CDE}">
      <text>
        <r>
          <rPr>
            <sz val="9"/>
            <color indexed="81"/>
            <rFont val="Tahoma"/>
            <charset val="1"/>
          </rPr>
          <t>04 - Read single or multiple</t>
        </r>
      </text>
    </comment>
    <comment ref="F7" authorId="0" shapeId="0" xr:uid="{4A499DAF-B204-4CCE-AC2A-0558EB9B5366}">
      <text>
        <r>
          <rPr>
            <sz val="9"/>
            <color indexed="81"/>
            <rFont val="Tahoma"/>
            <charset val="1"/>
          </rPr>
          <t>The controller function name shows the name of the parameter in the Utility Software. Some functions might contain additional information.</t>
        </r>
      </text>
    </comment>
    <comment ref="H7" authorId="0" shapeId="0" xr:uid="{ABEAA744-C4B0-4F08-9FE6-D71BE9334F68}">
      <text>
        <r>
          <rPr>
            <sz val="9"/>
            <color indexed="81"/>
            <rFont val="Tahoma"/>
            <charset val="1"/>
          </rPr>
          <t>AB - Most significant byte first_x000D_
ABCD - Most significant byte first and most significant word first</t>
        </r>
      </text>
    </comment>
    <comment ref="I7" authorId="0" shapeId="0" xr:uid="{0840E9CF-0925-445C-864A-EE8A10217C3B}">
      <text>
        <r>
          <rPr>
            <sz val="9"/>
            <color indexed="81"/>
            <rFont val="Tahoma"/>
            <charset val="1"/>
          </rPr>
          <t>Example: Scaling = 1_x000D_
Read Data = 266_x000D_
Actual value = 26,6</t>
        </r>
      </text>
    </comment>
    <comment ref="K7" authorId="0" shapeId="0" xr:uid="{5C56620F-A61F-46F3-BCCA-02CB76671B1F}">
      <text>
        <r>
          <rPr>
            <sz val="9"/>
            <color indexed="81"/>
            <rFont val="Tahoma"/>
            <charset val="1"/>
          </rPr>
          <t>Unit of the associated function</t>
        </r>
      </text>
    </comment>
  </commentList>
</comments>
</file>

<file path=xl/sharedStrings.xml><?xml version="1.0" encoding="utf-8"?>
<sst xmlns="http://schemas.openxmlformats.org/spreadsheetml/2006/main" count="314" uniqueCount="131">
  <si>
    <t>Function group</t>
  </si>
  <si>
    <t>Bit</t>
  </si>
  <si>
    <t>Data type</t>
  </si>
  <si>
    <t>Data format</t>
  </si>
  <si>
    <t>Scaling (10⁻ˣ)</t>
  </si>
  <si>
    <t>Unit</t>
  </si>
  <si>
    <t/>
  </si>
  <si>
    <t>INT16s</t>
  </si>
  <si>
    <t>AB</t>
  </si>
  <si>
    <t>04</t>
  </si>
  <si>
    <t>V</t>
  </si>
  <si>
    <t>Hz</t>
  </si>
  <si>
    <t>kW</t>
  </si>
  <si>
    <t>kVA</t>
  </si>
  <si>
    <t>ABCD</t>
  </si>
  <si>
    <t>AC measurement</t>
  </si>
  <si>
    <t>A</t>
  </si>
  <si>
    <t>INT32s</t>
  </si>
  <si>
    <t>DC measurement</t>
  </si>
  <si>
    <t>kvar</t>
  </si>
  <si>
    <t>BOOL</t>
  </si>
  <si>
    <t>Alarm</t>
  </si>
  <si>
    <t>Control command</t>
  </si>
  <si>
    <t>%</t>
  </si>
  <si>
    <t>Software version</t>
  </si>
  <si>
    <t>Row</t>
  </si>
  <si>
    <t>Hyperlink index</t>
  </si>
  <si>
    <t>Modbus function codes</t>
  </si>
  <si>
    <t>Output holding register</t>
  </si>
  <si>
    <t>Input register</t>
  </si>
  <si>
    <t>Back to index</t>
  </si>
  <si>
    <t>Function code</t>
  </si>
  <si>
    <t>Description</t>
  </si>
  <si>
    <t>Read a single or multiple input registers.</t>
  </si>
  <si>
    <t>06</t>
  </si>
  <si>
    <t>Write a value to a single output holding register.</t>
  </si>
  <si>
    <t>Write a value to multiple consecutive output holding registers.</t>
  </si>
  <si>
    <t>BCU/BMS data scheme</t>
  </si>
  <si>
    <t>Maximum charge</t>
  </si>
  <si>
    <t>Maximum discharge</t>
  </si>
  <si>
    <t>State of charge (% of nominal capacity)</t>
  </si>
  <si>
    <t>State of health (% of nominal capacity)</t>
  </si>
  <si>
    <t>BCU/PCS data scheme</t>
  </si>
  <si>
    <t>06; 16</t>
  </si>
  <si>
    <t>Status</t>
  </si>
  <si>
    <t>Range</t>
  </si>
  <si>
    <t>0 to 100</t>
  </si>
  <si>
    <t>-100 to 100</t>
  </si>
  <si>
    <t>45 to 65</t>
  </si>
  <si>
    <t>Frequency set point (used for nominal f and synchronising)</t>
  </si>
  <si>
    <t>Voltage set point</t>
  </si>
  <si>
    <t>350 to 550</t>
  </si>
  <si>
    <t>Droop delta frequency set point for V/f operation (island and droop)</t>
  </si>
  <si>
    <t>-5 to 5</t>
  </si>
  <si>
    <t>Droop delta voltage set point for V/f operation (island and droop)</t>
  </si>
  <si>
    <t xml:space="preserve">Heart beat (toggle 0x55AA/0xAA55 for each cycle) </t>
  </si>
  <si>
    <t>Configuration</t>
  </si>
  <si>
    <t>% P/Hz</t>
  </si>
  <si>
    <t>Frequency slope</t>
  </si>
  <si>
    <t>Voltage slope</t>
  </si>
  <si>
    <t>% Q/V</t>
  </si>
  <si>
    <t>Actual active power production (P)</t>
  </si>
  <si>
    <t>Actual apparent power production (S)</t>
  </si>
  <si>
    <t>Actual reactive power production (Q)</t>
  </si>
  <si>
    <t>Actual voltage L1-L2</t>
  </si>
  <si>
    <t>Actual voltage L2-L3</t>
  </si>
  <si>
    <t>Actual voltage L3-L1</t>
  </si>
  <si>
    <t>0 to 70</t>
  </si>
  <si>
    <t>Actual frequency</t>
  </si>
  <si>
    <t>BCU/BMS function name</t>
  </si>
  <si>
    <t>BCU/PCS function name</t>
  </si>
  <si>
    <t>Measurement</t>
  </si>
  <si>
    <t>Read the operating value of the measurement.</t>
  </si>
  <si>
    <t>Read the operating value of the DC measurement.</t>
  </si>
  <si>
    <t>Read the operating value of the AC measurement.</t>
  </si>
  <si>
    <t>Read the status.</t>
  </si>
  <si>
    <t xml:space="preserve">Activate a command. </t>
  </si>
  <si>
    <t>Output holding register (function code 06 or 16: Write)</t>
  </si>
  <si>
    <t>Input register (function code 04: Read)</t>
  </si>
  <si>
    <t>Warning. 0 = No alarm, 1= Alarm activated</t>
  </si>
  <si>
    <t>Shutdown. 0 = No alarm, 1= Alarm activated</t>
  </si>
  <si>
    <t>P set point (% of nominal power or kW)</t>
  </si>
  <si>
    <t>Q set point (% of nominal reactive power or kvar)</t>
  </si>
  <si>
    <t>% / kW</t>
  </si>
  <si>
    <t>Reserved</t>
  </si>
  <si>
    <t>% / kvar</t>
  </si>
  <si>
    <t>1 / 0</t>
  </si>
  <si>
    <t>-100.0% to 100.0% /  
-100% to 100% /  
-3000.0kvar to 3000.0kvar / 
-30000kvar to 30000kvar</t>
  </si>
  <si>
    <t>-100.0% to 100.0% /  
-100% to 100% /  
-3000.0kW to 3000.0kW / 
-30000kW to 30000kW</t>
  </si>
  <si>
    <t>6 - 15</t>
  </si>
  <si>
    <t>1-15</t>
  </si>
  <si>
    <t>1-2</t>
  </si>
  <si>
    <t>Read the configured value.</t>
  </si>
  <si>
    <t>Note: To prevent problems with future expansions of the protocol, allow writing of all registers from 0 to 99, and reading of all registers from 30000 to 30099.</t>
  </si>
  <si>
    <t>Note: To prevent problems with future expansions of the protocol, allow reading of all registers from 30100 to 30199.</t>
  </si>
  <si>
    <r>
      <t xml:space="preserve">Writes one bit to activate the configuration. 
</t>
    </r>
    <r>
      <rPr>
        <b/>
        <sz val="11"/>
        <rFont val="Inter"/>
      </rPr>
      <t>0</t>
    </r>
    <r>
      <rPr>
        <sz val="11"/>
        <rFont val="Inter"/>
      </rPr>
      <t xml:space="preserve"> (false) when the configuration is not activated. 
</t>
    </r>
    <r>
      <rPr>
        <b/>
        <sz val="11"/>
        <rFont val="Inter"/>
      </rPr>
      <t>1</t>
    </r>
    <r>
      <rPr>
        <sz val="11"/>
        <rFont val="Inter"/>
      </rPr>
      <t xml:space="preserve"> (true) when the configuration is activated.</t>
    </r>
  </si>
  <si>
    <r>
      <t xml:space="preserve">Read one bit to see whether the alarm is activated. 
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</si>
  <si>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r>
      <rPr>
        <b/>
        <sz val="11"/>
        <color theme="1"/>
        <rFont val="Inter"/>
      </rPr>
      <t>DEIF Generic</t>
    </r>
    <r>
      <rPr>
        <sz val="11"/>
        <color theme="1"/>
        <rFont val="Inter"/>
      </rPr>
      <t xml:space="preserve"> is selected in </t>
    </r>
    <r>
      <rPr>
        <i/>
        <sz val="11"/>
        <color theme="1"/>
        <rFont val="Inter"/>
      </rPr>
      <t>ESS Protocol</t>
    </r>
    <r>
      <rPr>
        <sz val="11"/>
        <color theme="1"/>
        <rFont val="Inter"/>
      </rPr>
      <t xml:space="preserve"> (parameter 7561).</t>
    </r>
  </si>
  <si>
    <r>
      <rPr>
        <b/>
        <sz val="11"/>
        <color theme="1"/>
        <rFont val="Inter"/>
      </rPr>
      <t>DEIF Generic</t>
    </r>
    <r>
      <rPr>
        <sz val="11"/>
        <color theme="1"/>
        <rFont val="Inter"/>
      </rPr>
      <t xml:space="preserve"> is selected in </t>
    </r>
    <r>
      <rPr>
        <i/>
        <sz val="11"/>
        <color theme="1"/>
        <rFont val="Inter"/>
      </rPr>
      <t>BMS Protocol</t>
    </r>
    <r>
      <rPr>
        <sz val="11"/>
        <color theme="1"/>
        <rFont val="Inter"/>
      </rPr>
      <t xml:space="preserve"> (parameter 7681).</t>
    </r>
  </si>
  <si>
    <t>DC battery voltage</t>
  </si>
  <si>
    <t>DC battery current</t>
  </si>
  <si>
    <t>BCU/PCS warning. 0 = No alarm, 1 = Alarm activated</t>
  </si>
  <si>
    <t>BCU/PCS shutdown. 0 = No alarm, 1 = Alarm activated</t>
  </si>
  <si>
    <r>
      <rPr>
        <b/>
        <sz val="11"/>
        <rFont val="Inter"/>
      </rPr>
      <t>ASC-4</t>
    </r>
    <r>
      <rPr>
        <sz val="11"/>
        <rFont val="Inter"/>
      </rPr>
      <t xml:space="preserve"> software version </t>
    </r>
    <r>
      <rPr>
        <b/>
        <sz val="11"/>
        <rFont val="Inter"/>
      </rPr>
      <t>4.29.0</t>
    </r>
  </si>
  <si>
    <t>Modbus address (offset 30000)*</t>
  </si>
  <si>
    <t>Modbus address (offset 1000)</t>
  </si>
  <si>
    <t>Modbus address (offset 1000)*</t>
  </si>
  <si>
    <r>
      <rPr>
        <b/>
        <sz val="11"/>
        <color theme="1"/>
        <rFont val="Inter"/>
      </rPr>
      <t>ESS status</t>
    </r>
    <r>
      <rPr>
        <sz val="11"/>
        <color theme="1"/>
        <rFont val="Inter"/>
      </rPr>
      <t xml:space="preserve">
0 = Stopped / Fault
1 = Standby
2 = P/Q
3 = V/f
4 = Droop
5 = Wait</t>
    </r>
  </si>
  <si>
    <r>
      <rPr>
        <b/>
        <sz val="11"/>
        <color theme="1"/>
        <rFont val="Inter"/>
      </rPr>
      <t>ESS start/stop</t>
    </r>
    <r>
      <rPr>
        <sz val="11"/>
        <color theme="1"/>
        <rFont val="Inter"/>
      </rPr>
      <t xml:space="preserve">
0 = Stop
1 = Start</t>
    </r>
  </si>
  <si>
    <r>
      <rPr>
        <b/>
        <sz val="11"/>
        <color theme="1"/>
        <rFont val="Inter"/>
      </rPr>
      <t>ESS mode</t>
    </r>
    <r>
      <rPr>
        <sz val="11"/>
        <color theme="1"/>
        <rFont val="Inter"/>
      </rPr>
      <t xml:space="preserve">
0 = P/Q mode (grid-tie)
1 = V/f mode (island/off grid/grid forming)
2 = Droop mode (V/f)</t>
    </r>
  </si>
  <si>
    <r>
      <rPr>
        <b/>
        <sz val="11"/>
        <color theme="1"/>
        <rFont val="Inter"/>
      </rPr>
      <t>Phase rotation</t>
    </r>
    <r>
      <rPr>
        <sz val="11"/>
        <color theme="1"/>
        <rFont val="Inter"/>
      </rPr>
      <t xml:space="preserve">
0 = L1L2L3
1 = L1L3L2</t>
    </r>
  </si>
  <si>
    <t>* For 32-bit integers, only the first Modbus address is listed. The DEIF generic offset (parameter 7960) is 30000 (default).</t>
  </si>
  <si>
    <r>
      <rPr>
        <b/>
        <sz val="11"/>
        <color theme="1"/>
        <rFont val="Inter"/>
      </rPr>
      <t>P/Q set point scaling</t>
    </r>
    <r>
      <rPr>
        <sz val="11"/>
        <color theme="1"/>
        <rFont val="Inter"/>
      </rPr>
      <t xml:space="preserve">
0 = 1 decimal (default)
1 = 0 decimals</t>
    </r>
  </si>
  <si>
    <r>
      <rPr>
        <b/>
        <sz val="11"/>
        <color theme="1"/>
        <rFont val="Inter"/>
      </rPr>
      <t>P/Q set point format</t>
    </r>
    <r>
      <rPr>
        <sz val="11"/>
        <color theme="1"/>
        <rFont val="Inter"/>
      </rPr>
      <t xml:space="preserve">
0 = % (default)
1 = kW/kvar</t>
    </r>
  </si>
  <si>
    <r>
      <rPr>
        <b/>
        <sz val="11"/>
        <color theme="1"/>
        <rFont val="Inter"/>
      </rPr>
      <t xml:space="preserve">Ground relay </t>
    </r>
    <r>
      <rPr>
        <sz val="11"/>
        <color theme="1"/>
        <rFont val="Inter"/>
      </rPr>
      <t xml:space="preserve">
0 = Open ground relay
1 = Close ground relay**</t>
    </r>
  </si>
  <si>
    <r>
      <t>The information contained in these tables (Revision</t>
    </r>
    <r>
      <rPr>
        <b/>
        <sz val="11"/>
        <rFont val="Inter"/>
      </rPr>
      <t xml:space="preserve"> H</t>
    </r>
    <r>
      <rPr>
        <sz val="11"/>
        <rFont val="Inter"/>
      </rPr>
      <t>) is applicable to:</t>
    </r>
  </si>
  <si>
    <r>
      <rPr>
        <b/>
        <sz val="11"/>
        <rFont val="Inter"/>
      </rPr>
      <t xml:space="preserve">iE 150 </t>
    </r>
    <r>
      <rPr>
        <sz val="11"/>
        <rFont val="Inter"/>
      </rPr>
      <t xml:space="preserve">and </t>
    </r>
    <r>
      <rPr>
        <b/>
        <sz val="11"/>
        <rFont val="Inter"/>
      </rPr>
      <t>ASC 150</t>
    </r>
    <r>
      <rPr>
        <sz val="11"/>
        <rFont val="Inter"/>
      </rPr>
      <t xml:space="preserve"> software version </t>
    </r>
    <r>
      <rPr>
        <b/>
        <sz val="11"/>
        <rFont val="Inter"/>
      </rPr>
      <t>1.30.0</t>
    </r>
  </si>
  <si>
    <t>iE 150 and ASC 150 
Modbus server address 
(function code 03)</t>
  </si>
  <si>
    <t>ASC-4 
Modbus server address 
(function code 03)</t>
  </si>
  <si>
    <t>ASC-4 
Modbus server address (function code 03)</t>
  </si>
  <si>
    <r>
      <t xml:space="preserve">See the </t>
    </r>
    <r>
      <rPr>
        <b/>
        <sz val="11"/>
        <color theme="1"/>
        <rFont val="Inter"/>
      </rPr>
      <t>ASC 150 Modbus client User manual</t>
    </r>
    <r>
      <rPr>
        <sz val="11"/>
        <color theme="1"/>
        <rFont val="Inter"/>
      </rPr>
      <t xml:space="preserve"> and the </t>
    </r>
    <r>
      <rPr>
        <b/>
        <sz val="11"/>
        <color theme="1"/>
        <rFont val="Inter"/>
      </rPr>
      <t>ASC-4 Modbus client User manual</t>
    </r>
    <r>
      <rPr>
        <sz val="11"/>
        <color theme="1"/>
        <rFont val="Inter"/>
      </rPr>
      <t xml:space="preserve"> for more information.</t>
    </r>
  </si>
  <si>
    <t>** This register is only relevant for iE 150 Battery and ASC 150 Storage in a greenfield installation, with ground relay activated.</t>
  </si>
  <si>
    <t>iE 150 Battery/
ASC parameter</t>
  </si>
  <si>
    <t>Activate iE 150 Battery/ASC M-Logic "Custom output from BMS"</t>
  </si>
  <si>
    <t>Activated by iE 150 Battery/ASC M-Logic "Custom input to ESS"</t>
  </si>
  <si>
    <t>Activated by iE 150 Battery/ASC M-Logic "Ack. alarms on ESS"</t>
  </si>
  <si>
    <t>Activated by iE 150 Battery/ASC M-Logic "Ack. Alarms on BMS"</t>
  </si>
  <si>
    <t>Activate iE 150 Battery/ASC M-Logic "Custom output 1 from EMS"</t>
  </si>
  <si>
    <t>Activate iE 150 Battery/ASC M-Logic "Custom output 2 from EMS"</t>
  </si>
  <si>
    <t>Activate iE 150 Battery/ASC M-Logic "Custom output 3 from EMS"</t>
  </si>
  <si>
    <t>iE 150 Battery, ASC 150 Storage and ASC-4 Battery Modbus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</si>
</sst>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"/>
  </numFmts>
  <fonts count="16" x14ac:knownFonts="1">
    <font>
      <sz val="11"/>
      <color theme="1"/>
      <name val="Arial"/>
      <family val="2"/>
      <scheme val="minor"/>
    </font>
    <font>
      <sz val="9"/>
      <color indexed="81"/>
      <name val="Tahoma"/>
      <charset val="1"/>
    </font>
    <font>
      <u/>
      <sz val="11"/>
      <color theme="10"/>
      <name val="Arial"/>
      <family val="2"/>
      <scheme val="minor"/>
    </font>
    <font>
      <sz val="11"/>
      <name val="Arial"/>
      <family val="1"/>
    </font>
    <font>
      <sz val="11"/>
      <color rgb="FF9C6500"/>
      <name val="Arial"/>
      <family val="2"/>
      <scheme val="minor"/>
    </font>
    <font>
      <sz val="8"/>
      <name val="Arial"/>
      <family val="2"/>
      <scheme val="minor"/>
    </font>
    <font>
      <sz val="11"/>
      <name val="Inter"/>
    </font>
    <font>
      <sz val="11"/>
      <color theme="1"/>
      <name val="Inter"/>
    </font>
    <font>
      <b/>
      <sz val="14"/>
      <color theme="1"/>
      <name val="Inter"/>
    </font>
    <font>
      <b/>
      <sz val="11"/>
      <name val="Inter"/>
    </font>
    <font>
      <b/>
      <sz val="11"/>
      <color theme="1"/>
      <name val="Inter"/>
    </font>
    <font>
      <u/>
      <sz val="11"/>
      <color theme="10"/>
      <name val="Inter"/>
    </font>
    <font>
      <b/>
      <sz val="14"/>
      <color theme="0"/>
      <name val="Inter"/>
    </font>
    <font>
      <b/>
      <sz val="15"/>
      <color rgb="FF000000"/>
      <name val="Inter"/>
    </font>
    <font>
      <i/>
      <sz val="11"/>
      <color theme="1"/>
      <name val="Inter"/>
    </font>
    <font>
      <b/>
      <sz val="11"/>
      <color rgb="FFFFFFFF"/>
      <name val="Inter"/>
    </font>
  </fonts>
  <fills count="10">
    <fill>
      <patternFill patternType="none"/>
    </fill>
    <fill>
      <patternFill patternType="gray125"/>
    </fill>
    <fill>
      <patternFill patternType="solid">
        <fgColor rgb="FFF5F6F8"/>
        <bgColor indexed="64"/>
      </patternFill>
    </fill>
    <fill>
      <patternFill patternType="solid">
        <fgColor rgb="FFFFEB9C"/>
      </patternFill>
    </fill>
    <fill>
      <patternFill patternType="solid">
        <fgColor rgb="FF00463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5F6F8"/>
        <bgColor theme="0"/>
      </patternFill>
    </fill>
    <fill>
      <patternFill patternType="solid">
        <fgColor rgb="FFD7DAE0"/>
        <bgColor theme="0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3" borderId="0" applyNumberFormat="0" applyBorder="0" applyAlignment="0" applyProtection="0"/>
  </cellStyleXfs>
  <cellXfs count="57">
    <xf numFmtId="0" fontId="0" fillId="0" borderId="0" xfId="0"/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6" fillId="0" borderId="0" xfId="3" applyFont="1" applyFill="1"/>
    <xf numFmtId="0" fontId="7" fillId="0" borderId="0" xfId="0" applyFont="1"/>
    <xf numFmtId="0" fontId="8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center"/>
    </xf>
    <xf numFmtId="0" fontId="11" fillId="0" borderId="0" xfId="1" applyFont="1"/>
    <xf numFmtId="0" fontId="10" fillId="0" borderId="4" xfId="2" applyFont="1" applyBorder="1"/>
    <xf numFmtId="0" fontId="10" fillId="0" borderId="5" xfId="2" applyFont="1" applyBorder="1"/>
    <xf numFmtId="49" fontId="7" fillId="0" borderId="8" xfId="2" applyNumberFormat="1" applyFont="1" applyBorder="1"/>
    <xf numFmtId="0" fontId="7" fillId="0" borderId="9" xfId="2" applyFont="1" applyBorder="1" applyAlignment="1">
      <alignment wrapText="1"/>
    </xf>
    <xf numFmtId="49" fontId="7" fillId="0" borderId="10" xfId="2" applyNumberFormat="1" applyFont="1" applyBorder="1"/>
    <xf numFmtId="0" fontId="7" fillId="0" borderId="11" xfId="2" applyFont="1" applyBorder="1" applyAlignment="1">
      <alignment wrapText="1"/>
    </xf>
    <xf numFmtId="0" fontId="7" fillId="0" borderId="8" xfId="2" applyFont="1" applyBorder="1"/>
    <xf numFmtId="0" fontId="7" fillId="0" borderId="10" xfId="2" applyFont="1" applyBorder="1"/>
    <xf numFmtId="0" fontId="9" fillId="0" borderId="2" xfId="2" applyFont="1" applyBorder="1"/>
    <xf numFmtId="0" fontId="9" fillId="0" borderId="3" xfId="2" applyFont="1" applyBorder="1" applyAlignment="1">
      <alignment wrapText="1"/>
    </xf>
    <xf numFmtId="0" fontId="7" fillId="0" borderId="6" xfId="2" applyFont="1" applyBorder="1"/>
    <xf numFmtId="0" fontId="7" fillId="0" borderId="7" xfId="2" applyFont="1" applyBorder="1" applyAlignment="1">
      <alignment wrapText="1"/>
    </xf>
    <xf numFmtId="0" fontId="6" fillId="0" borderId="9" xfId="2" applyFont="1" applyBorder="1" applyAlignment="1">
      <alignment wrapText="1"/>
    </xf>
    <xf numFmtId="0" fontId="13" fillId="0" borderId="0" xfId="0" applyFont="1"/>
    <xf numFmtId="0" fontId="7" fillId="0" borderId="0" xfId="0" applyFont="1" applyAlignment="1">
      <alignment horizontal="center"/>
    </xf>
    <xf numFmtId="0" fontId="7" fillId="0" borderId="0" xfId="0" quotePrefix="1" applyFont="1"/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0" fontId="7" fillId="2" borderId="1" xfId="0" quotePrefix="1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center" wrapText="1"/>
    </xf>
    <xf numFmtId="164" fontId="7" fillId="5" borderId="1" xfId="0" applyNumberFormat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left" wrapText="1"/>
    </xf>
    <xf numFmtId="0" fontId="7" fillId="7" borderId="1" xfId="0" applyFont="1" applyFill="1" applyBorder="1" applyAlignment="1">
      <alignment horizontal="center" wrapText="1"/>
    </xf>
    <xf numFmtId="164" fontId="7" fillId="7" borderId="1" xfId="0" applyNumberFormat="1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164" fontId="7" fillId="6" borderId="1" xfId="0" applyNumberFormat="1" applyFont="1" applyFill="1" applyBorder="1" applyAlignment="1">
      <alignment horizontal="center" wrapText="1"/>
    </xf>
    <xf numFmtId="0" fontId="7" fillId="6" borderId="1" xfId="0" quotePrefix="1" applyFont="1" applyFill="1" applyBorder="1" applyAlignment="1">
      <alignment horizontal="center" wrapText="1"/>
    </xf>
    <xf numFmtId="0" fontId="7" fillId="5" borderId="1" xfId="0" quotePrefix="1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left" wrapText="1"/>
    </xf>
    <xf numFmtId="0" fontId="7" fillId="8" borderId="1" xfId="0" applyFont="1" applyFill="1" applyBorder="1" applyAlignment="1">
      <alignment horizontal="center" wrapText="1"/>
    </xf>
    <xf numFmtId="17" fontId="7" fillId="8" borderId="1" xfId="0" quotePrefix="1" applyNumberFormat="1" applyFont="1" applyFill="1" applyBorder="1" applyAlignment="1">
      <alignment horizontal="center" wrapText="1"/>
    </xf>
    <xf numFmtId="164" fontId="7" fillId="8" borderId="1" xfId="0" applyNumberFormat="1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0" fontId="12" fillId="4" borderId="13" xfId="2" applyFont="1" applyFill="1" applyBorder="1"/>
    <xf numFmtId="0" fontId="12" fillId="4" borderId="0" xfId="2" applyFont="1" applyFill="1"/>
    <xf numFmtId="0" fontId="11" fillId="0" borderId="12" xfId="1" applyFont="1" applyBorder="1" applyAlignment="1">
      <alignment horizontal="center" vertical="center" textRotation="90" wrapText="1"/>
    </xf>
    <xf numFmtId="0" fontId="11" fillId="0" borderId="0" xfId="1" applyFont="1" applyBorder="1" applyAlignment="1">
      <alignment horizontal="center" vertical="center" textRotation="90" wrapText="1"/>
    </xf>
    <xf numFmtId="0" fontId="12" fillId="4" borderId="2" xfId="2" applyFont="1" applyFill="1" applyBorder="1"/>
    <xf numFmtId="0" fontId="12" fillId="4" borderId="3" xfId="2" applyFont="1" applyFill="1" applyBorder="1"/>
    <xf numFmtId="0" fontId="11" fillId="0" borderId="0" xfId="1" applyFont="1" applyAlignment="1">
      <alignment horizontal="center" vertical="center" textRotation="90" wrapText="1"/>
    </xf>
  </cellXfs>
  <cellStyles count="4">
    <cellStyle name="Hyperlink" xfId="1" builtinId="8"/>
    <cellStyle name="Neutral 2" xfId="3" xr:uid="{C0C3A494-D097-4C7D-871F-D3549E0992F4}"/>
    <cellStyle name="Normal" xfId="0" builtinId="0"/>
    <cellStyle name="Normal 2" xfId="2" xr:uid="{72B136F9-F9C7-42DD-A8E9-284017BAE93C}"/>
  </cellStyles>
  <dxfs count="0"/>
  <tableStyles count="1" defaultTableStyle="TableStyleMedium9" defaultPivotStyle="PivotStyleMedium7">
    <tableStyle name="Table Style 1" pivot="0" count="0" xr9:uid="{E6E7624D-B105-4359-A7CF-1EC2A300FE02}"/>
  </tableStyles>
  <colors>
    <mruColors>
      <color rgb="FFD7DA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E8F3F-EB53-451D-881D-BAC46866BCF9}">
  <sheetPr>
    <pageSetUpPr fitToPage="1"/>
  </sheetPr>
  <dimension ref="A1:C33"/>
  <sheetViews>
    <sheetView tabSelected="1" zoomScaleNormal="100" zoomScaleSheetLayoutView="50" workbookViewId="0">
      <selection sqref="A1:C1"/>
    </sheetView>
  </sheetViews>
  <sheetFormatPr defaultColWidth="8" defaultRowHeight="15" x14ac:dyDescent="0.25"/>
  <cols>
    <col min="1" max="1" width="8" style="1"/>
    <col min="2" max="2" width="39.75" style="1" bestFit="1" customWidth="1"/>
    <col min="3" max="3" width="72.5" style="1" customWidth="1"/>
    <col min="4" max="16384" width="8" style="1"/>
  </cols>
  <sheetData>
    <row r="1" spans="1:3" ht="18.75" x14ac:dyDescent="0.3">
      <c r="A1" s="50" t="s">
        <v>130</v>
      </c>
      <c r="B1" s="51"/>
      <c r="C1" s="51"/>
    </row>
    <row r="2" spans="1:3" x14ac:dyDescent="0.25">
      <c r="A2" s="2"/>
      <c r="B2" s="2"/>
      <c r="C2" s="2"/>
    </row>
    <row r="3" spans="1:3" ht="18.75" x14ac:dyDescent="0.3">
      <c r="A3" s="3" t="s">
        <v>24</v>
      </c>
      <c r="B3" s="2"/>
      <c r="C3" s="2"/>
    </row>
    <row r="4" spans="1:3" x14ac:dyDescent="0.25">
      <c r="A4" s="4" t="s">
        <v>115</v>
      </c>
      <c r="B4" s="4"/>
      <c r="C4" s="4"/>
    </row>
    <row r="5" spans="1:3" x14ac:dyDescent="0.25">
      <c r="A5" s="4"/>
      <c r="B5" s="4" t="s">
        <v>116</v>
      </c>
      <c r="C5" s="4"/>
    </row>
    <row r="6" spans="1:3" x14ac:dyDescent="0.25">
      <c r="A6" s="4"/>
      <c r="B6" s="4" t="s">
        <v>103</v>
      </c>
      <c r="C6" s="4"/>
    </row>
    <row r="7" spans="1:3" x14ac:dyDescent="0.25">
      <c r="A7" s="4"/>
      <c r="C7" s="4"/>
    </row>
    <row r="8" spans="1:3" x14ac:dyDescent="0.25">
      <c r="A8" s="5" t="s">
        <v>120</v>
      </c>
      <c r="B8" s="4"/>
      <c r="C8" s="4"/>
    </row>
    <row r="9" spans="1:3" x14ac:dyDescent="0.25">
      <c r="B9" s="2"/>
      <c r="C9" s="2"/>
    </row>
    <row r="10" spans="1:3" ht="18.75" x14ac:dyDescent="0.3">
      <c r="A10" s="6" t="s">
        <v>25</v>
      </c>
      <c r="B10" s="7" t="s">
        <v>26</v>
      </c>
      <c r="C10" s="2"/>
    </row>
    <row r="11" spans="1:3" x14ac:dyDescent="0.25">
      <c r="A11" s="8">
        <f>ROW(Modbus_function_codes)</f>
        <v>15</v>
      </c>
      <c r="B11" s="9" t="s">
        <v>27</v>
      </c>
      <c r="C11" s="2"/>
    </row>
    <row r="12" spans="1:3" x14ac:dyDescent="0.25">
      <c r="A12" s="8">
        <f>ROW(Output_holding_register)</f>
        <v>21</v>
      </c>
      <c r="B12" s="9" t="s">
        <v>28</v>
      </c>
      <c r="C12" s="2"/>
    </row>
    <row r="13" spans="1:3" x14ac:dyDescent="0.25">
      <c r="A13" s="8">
        <f>ROW(Input_register)</f>
        <v>26</v>
      </c>
      <c r="B13" s="9" t="s">
        <v>29</v>
      </c>
      <c r="C13" s="2"/>
    </row>
    <row r="14" spans="1:3" ht="15.75" thickBot="1" x14ac:dyDescent="0.3">
      <c r="A14" s="2"/>
      <c r="B14" s="2"/>
      <c r="C14" s="2"/>
    </row>
    <row r="15" spans="1:3" ht="19.5" thickBot="1" x14ac:dyDescent="0.35">
      <c r="A15" s="56" t="s">
        <v>30</v>
      </c>
      <c r="B15" s="54" t="s">
        <v>27</v>
      </c>
      <c r="C15" s="55"/>
    </row>
    <row r="16" spans="1:3" ht="15.75" thickBot="1" x14ac:dyDescent="0.3">
      <c r="A16" s="56"/>
      <c r="B16" s="10" t="s">
        <v>31</v>
      </c>
      <c r="C16" s="11" t="s">
        <v>32</v>
      </c>
    </row>
    <row r="17" spans="1:3" x14ac:dyDescent="0.25">
      <c r="A17" s="56"/>
      <c r="B17" s="12" t="s">
        <v>9</v>
      </c>
      <c r="C17" s="13" t="s">
        <v>33</v>
      </c>
    </row>
    <row r="18" spans="1:3" x14ac:dyDescent="0.25">
      <c r="A18" s="56"/>
      <c r="B18" s="12" t="s">
        <v>34</v>
      </c>
      <c r="C18" s="13" t="s">
        <v>35</v>
      </c>
    </row>
    <row r="19" spans="1:3" ht="15.75" thickBot="1" x14ac:dyDescent="0.3">
      <c r="A19" s="56"/>
      <c r="B19" s="14">
        <v>16</v>
      </c>
      <c r="C19" s="15" t="s">
        <v>36</v>
      </c>
    </row>
    <row r="20" spans="1:3" ht="15.75" thickBot="1" x14ac:dyDescent="0.3">
      <c r="A20" s="2"/>
      <c r="B20" s="2"/>
      <c r="C20" s="2"/>
    </row>
    <row r="21" spans="1:3" ht="18.75" customHeight="1" thickBot="1" x14ac:dyDescent="0.35">
      <c r="A21" s="52" t="s">
        <v>30</v>
      </c>
      <c r="B21" s="54" t="s">
        <v>77</v>
      </c>
      <c r="C21" s="55"/>
    </row>
    <row r="22" spans="1:3" ht="15.75" thickBot="1" x14ac:dyDescent="0.3">
      <c r="A22" s="52"/>
      <c r="B22" s="10" t="s">
        <v>0</v>
      </c>
      <c r="C22" s="11" t="s">
        <v>32</v>
      </c>
    </row>
    <row r="23" spans="1:3" ht="60" x14ac:dyDescent="0.25">
      <c r="A23" s="53"/>
      <c r="B23" s="16" t="s">
        <v>56</v>
      </c>
      <c r="C23" s="13" t="s">
        <v>95</v>
      </c>
    </row>
    <row r="24" spans="1:3" ht="15.75" thickBot="1" x14ac:dyDescent="0.3">
      <c r="A24" s="52"/>
      <c r="B24" s="17" t="s">
        <v>22</v>
      </c>
      <c r="C24" s="15" t="s">
        <v>76</v>
      </c>
    </row>
    <row r="25" spans="1:3" ht="15.75" thickBot="1" x14ac:dyDescent="0.3">
      <c r="B25" s="2"/>
      <c r="C25" s="2"/>
    </row>
    <row r="26" spans="1:3" ht="18.75" customHeight="1" thickBot="1" x14ac:dyDescent="0.35">
      <c r="A26" s="52" t="s">
        <v>30</v>
      </c>
      <c r="B26" s="54" t="s">
        <v>78</v>
      </c>
      <c r="C26" s="55"/>
    </row>
    <row r="27" spans="1:3" ht="15.75" thickBot="1" x14ac:dyDescent="0.3">
      <c r="A27" s="52"/>
      <c r="B27" s="18" t="s">
        <v>0</v>
      </c>
      <c r="C27" s="19" t="s">
        <v>32</v>
      </c>
    </row>
    <row r="28" spans="1:3" x14ac:dyDescent="0.25">
      <c r="A28" s="52"/>
      <c r="B28" s="20" t="s">
        <v>15</v>
      </c>
      <c r="C28" s="21" t="s">
        <v>74</v>
      </c>
    </row>
    <row r="29" spans="1:3" ht="60" x14ac:dyDescent="0.25">
      <c r="A29" s="52"/>
      <c r="B29" s="16" t="s">
        <v>21</v>
      </c>
      <c r="C29" s="13" t="s">
        <v>96</v>
      </c>
    </row>
    <row r="30" spans="1:3" x14ac:dyDescent="0.25">
      <c r="A30" s="52"/>
      <c r="B30" s="16" t="s">
        <v>56</v>
      </c>
      <c r="C30" s="13" t="s">
        <v>92</v>
      </c>
    </row>
    <row r="31" spans="1:3" x14ac:dyDescent="0.25">
      <c r="A31" s="52"/>
      <c r="B31" s="16" t="s">
        <v>18</v>
      </c>
      <c r="C31" s="22" t="s">
        <v>73</v>
      </c>
    </row>
    <row r="32" spans="1:3" x14ac:dyDescent="0.25">
      <c r="A32" s="52"/>
      <c r="B32" s="16" t="s">
        <v>71</v>
      </c>
      <c r="C32" s="21" t="s">
        <v>72</v>
      </c>
    </row>
    <row r="33" spans="1:3" ht="15.75" thickBot="1" x14ac:dyDescent="0.3">
      <c r="A33" s="52"/>
      <c r="B33" s="17" t="s">
        <v>44</v>
      </c>
      <c r="C33" s="15" t="s">
        <v>75</v>
      </c>
    </row>
  </sheetData>
  <sheetProtection formatCells="0" formatColumns="0" formatRows="0" sort="0" autoFilter="0" pivotTables="0"/>
  <mergeCells count="7">
    <mergeCell ref="A1:C1"/>
    <mergeCell ref="A21:A24"/>
    <mergeCell ref="B21:C21"/>
    <mergeCell ref="A26:A33"/>
    <mergeCell ref="B26:C26"/>
    <mergeCell ref="A15:A19"/>
    <mergeCell ref="B15:C15"/>
  </mergeCells>
  <hyperlinks>
    <hyperlink ref="A15:A19" location="Hyperlink_index" display="Back to index" xr:uid="{8320E8C6-2F54-44FE-ACB4-F7D3C18637FD}"/>
    <hyperlink ref="A21:A24" location="Hyperlink_index" display="Back to index" xr:uid="{AC6513C0-2584-4B79-9FF0-DA1D942D565C}"/>
    <hyperlink ref="B11" location="Modbus_function_codes" display="Modbus function codes" xr:uid="{48E1951F-09E3-4EC5-8DAF-1D7C3F9C3831}"/>
    <hyperlink ref="B12" location="Output_holding_register" display="Output holding register" xr:uid="{E93C18F2-E468-4D84-A502-53F2982753DB}"/>
    <hyperlink ref="B13" location="Input_register" display="Input register" xr:uid="{EAFE5A19-B814-42CA-908A-52B4E9C0E4AD}"/>
  </hyperlink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&amp;L&amp;F
Software version 4.16.0&amp;R4189341284A</oddHeader>
    <oddFooter>&amp;Lwww.deif.com&amp;RPage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4EF6-9B5F-43D0-AE92-0BE4A2599EF2}">
  <sheetPr>
    <pageSetUpPr fitToPage="1"/>
  </sheetPr>
  <dimension ref="A1:N53"/>
  <sheetViews>
    <sheetView zoomScaleNormal="100" workbookViewId="0">
      <pane ySplit="8" topLeftCell="A17" activePane="bottomLeft" state="frozen"/>
      <selection pane="bottomLeft"/>
    </sheetView>
  </sheetViews>
  <sheetFormatPr defaultColWidth="11" defaultRowHeight="15" x14ac:dyDescent="0.25"/>
  <cols>
    <col min="1" max="1" width="26.75" style="5" customWidth="1"/>
    <col min="2" max="3" width="18.625" style="24" bestFit="1" customWidth="1"/>
    <col min="4" max="4" width="6.25" style="24" bestFit="1" customWidth="1"/>
    <col min="5" max="5" width="13.125" style="24" bestFit="1" customWidth="1"/>
    <col min="6" max="6" width="61.875" style="5" customWidth="1"/>
    <col min="7" max="9" width="11" style="24"/>
    <col min="10" max="10" width="24.375" style="24" customWidth="1"/>
    <col min="11" max="11" width="8.625" style="5" bestFit="1" customWidth="1"/>
    <col min="12" max="13" width="27.125" style="24" bestFit="1" customWidth="1"/>
    <col min="14" max="14" width="18.625" style="24" bestFit="1" customWidth="1"/>
    <col min="15" max="16384" width="11" style="5"/>
  </cols>
  <sheetData>
    <row r="1" spans="1:14" ht="19.5" x14ac:dyDescent="0.3">
      <c r="A1" s="23" t="s">
        <v>42</v>
      </c>
    </row>
    <row r="2" spans="1:14" x14ac:dyDescent="0.25">
      <c r="A2" s="5" t="s">
        <v>97</v>
      </c>
    </row>
    <row r="3" spans="1:14" x14ac:dyDescent="0.25">
      <c r="A3" s="25" t="s">
        <v>111</v>
      </c>
    </row>
    <row r="4" spans="1:14" x14ac:dyDescent="0.25">
      <c r="A4" s="25" t="s">
        <v>121</v>
      </c>
    </row>
    <row r="5" spans="1:14" x14ac:dyDescent="0.25">
      <c r="A5" s="25"/>
    </row>
    <row r="6" spans="1:14" x14ac:dyDescent="0.25">
      <c r="A6" s="5" t="s">
        <v>93</v>
      </c>
    </row>
    <row r="8" spans="1:14" ht="45" x14ac:dyDescent="0.25">
      <c r="A8" s="30" t="s">
        <v>0</v>
      </c>
      <c r="B8" s="39" t="s">
        <v>104</v>
      </c>
      <c r="C8" s="39" t="s">
        <v>105</v>
      </c>
      <c r="D8" s="39" t="s">
        <v>1</v>
      </c>
      <c r="E8" s="39" t="s">
        <v>31</v>
      </c>
      <c r="F8" s="30" t="s">
        <v>70</v>
      </c>
      <c r="G8" s="39" t="s">
        <v>2</v>
      </c>
      <c r="H8" s="39" t="s">
        <v>3</v>
      </c>
      <c r="I8" s="39" t="s">
        <v>4</v>
      </c>
      <c r="J8" s="30" t="s">
        <v>45</v>
      </c>
      <c r="K8" s="30" t="s">
        <v>5</v>
      </c>
      <c r="L8" s="39" t="s">
        <v>117</v>
      </c>
      <c r="M8" s="39" t="s">
        <v>119</v>
      </c>
      <c r="N8" s="39" t="s">
        <v>122</v>
      </c>
    </row>
    <row r="9" spans="1:14" ht="45" x14ac:dyDescent="0.25">
      <c r="A9" s="31" t="s">
        <v>22</v>
      </c>
      <c r="B9" s="32">
        <v>0</v>
      </c>
      <c r="C9" s="32">
        <v>0</v>
      </c>
      <c r="D9" s="32" t="s">
        <v>6</v>
      </c>
      <c r="E9" s="32" t="s">
        <v>43</v>
      </c>
      <c r="F9" s="31" t="s">
        <v>108</v>
      </c>
      <c r="G9" s="32" t="s">
        <v>7</v>
      </c>
      <c r="H9" s="32" t="s">
        <v>8</v>
      </c>
      <c r="I9" s="32">
        <v>0</v>
      </c>
      <c r="J9" s="32"/>
      <c r="K9" s="32"/>
      <c r="L9" s="32"/>
      <c r="M9" s="32"/>
      <c r="N9" s="32"/>
    </row>
    <row r="10" spans="1:14" ht="60" x14ac:dyDescent="0.25">
      <c r="A10" s="34" t="s">
        <v>22</v>
      </c>
      <c r="B10" s="35">
        <v>1</v>
      </c>
      <c r="C10" s="35">
        <v>1</v>
      </c>
      <c r="D10" s="35" t="s">
        <v>6</v>
      </c>
      <c r="E10" s="35" t="s">
        <v>43</v>
      </c>
      <c r="F10" s="34" t="s">
        <v>109</v>
      </c>
      <c r="G10" s="35" t="s">
        <v>7</v>
      </c>
      <c r="H10" s="35" t="s">
        <v>8</v>
      </c>
      <c r="I10" s="35">
        <v>0</v>
      </c>
      <c r="J10" s="35"/>
      <c r="K10" s="34"/>
      <c r="L10" s="35"/>
      <c r="M10" s="35"/>
      <c r="N10" s="35"/>
    </row>
    <row r="11" spans="1:14" ht="60" x14ac:dyDescent="0.25">
      <c r="A11" s="31" t="s">
        <v>22</v>
      </c>
      <c r="B11" s="27">
        <v>2</v>
      </c>
      <c r="C11" s="27">
        <v>2</v>
      </c>
      <c r="D11" s="27" t="s">
        <v>6</v>
      </c>
      <c r="E11" s="28" t="s">
        <v>43</v>
      </c>
      <c r="F11" s="26" t="s">
        <v>81</v>
      </c>
      <c r="G11" s="27" t="s">
        <v>7</v>
      </c>
      <c r="H11" s="27" t="s">
        <v>8</v>
      </c>
      <c r="I11" s="27" t="s">
        <v>86</v>
      </c>
      <c r="J11" s="29" t="s">
        <v>88</v>
      </c>
      <c r="K11" s="27" t="s">
        <v>83</v>
      </c>
      <c r="L11" s="27"/>
      <c r="M11" s="27"/>
      <c r="N11" s="27"/>
    </row>
    <row r="12" spans="1:14" ht="75" x14ac:dyDescent="0.25">
      <c r="A12" s="34" t="s">
        <v>22</v>
      </c>
      <c r="B12" s="35">
        <v>3</v>
      </c>
      <c r="C12" s="35">
        <v>3</v>
      </c>
      <c r="D12" s="35" t="s">
        <v>6</v>
      </c>
      <c r="E12" s="40" t="s">
        <v>43</v>
      </c>
      <c r="F12" s="34" t="s">
        <v>82</v>
      </c>
      <c r="G12" s="35" t="s">
        <v>7</v>
      </c>
      <c r="H12" s="35" t="s">
        <v>8</v>
      </c>
      <c r="I12" s="35" t="s">
        <v>86</v>
      </c>
      <c r="J12" s="41" t="s">
        <v>87</v>
      </c>
      <c r="K12" s="35" t="s">
        <v>85</v>
      </c>
      <c r="L12" s="35"/>
      <c r="M12" s="35"/>
      <c r="N12" s="35"/>
    </row>
    <row r="13" spans="1:14" x14ac:dyDescent="0.25">
      <c r="A13" s="31" t="s">
        <v>22</v>
      </c>
      <c r="B13" s="27">
        <v>4</v>
      </c>
      <c r="C13" s="27">
        <v>4</v>
      </c>
      <c r="D13" s="27" t="s">
        <v>6</v>
      </c>
      <c r="E13" s="28" t="s">
        <v>43</v>
      </c>
      <c r="F13" s="26" t="s">
        <v>49</v>
      </c>
      <c r="G13" s="27" t="s">
        <v>17</v>
      </c>
      <c r="H13" s="27" t="s">
        <v>14</v>
      </c>
      <c r="I13" s="27">
        <v>3</v>
      </c>
      <c r="J13" s="29" t="s">
        <v>48</v>
      </c>
      <c r="K13" s="27" t="s">
        <v>11</v>
      </c>
      <c r="L13" s="27"/>
      <c r="M13" s="27"/>
      <c r="N13" s="27"/>
    </row>
    <row r="14" spans="1:14" x14ac:dyDescent="0.25">
      <c r="A14" s="34" t="s">
        <v>22</v>
      </c>
      <c r="B14" s="35">
        <v>6</v>
      </c>
      <c r="C14" s="35">
        <v>6</v>
      </c>
      <c r="D14" s="35" t="s">
        <v>6</v>
      </c>
      <c r="E14" s="40" t="s">
        <v>43</v>
      </c>
      <c r="F14" s="34" t="s">
        <v>50</v>
      </c>
      <c r="G14" s="35" t="s">
        <v>17</v>
      </c>
      <c r="H14" s="35" t="s">
        <v>14</v>
      </c>
      <c r="I14" s="35">
        <v>1</v>
      </c>
      <c r="J14" s="41" t="s">
        <v>51</v>
      </c>
      <c r="K14" s="35" t="s">
        <v>10</v>
      </c>
      <c r="L14" s="35"/>
      <c r="M14" s="35"/>
      <c r="N14" s="35"/>
    </row>
    <row r="15" spans="1:14" ht="30" x14ac:dyDescent="0.25">
      <c r="A15" s="31" t="s">
        <v>22</v>
      </c>
      <c r="B15" s="27">
        <v>8</v>
      </c>
      <c r="C15" s="27">
        <v>8</v>
      </c>
      <c r="D15" s="27"/>
      <c r="E15" s="28" t="s">
        <v>43</v>
      </c>
      <c r="F15" s="26" t="s">
        <v>52</v>
      </c>
      <c r="G15" s="27" t="s">
        <v>7</v>
      </c>
      <c r="H15" s="27" t="s">
        <v>8</v>
      </c>
      <c r="I15" s="27">
        <v>3</v>
      </c>
      <c r="J15" s="29" t="s">
        <v>53</v>
      </c>
      <c r="K15" s="27" t="s">
        <v>11</v>
      </c>
      <c r="L15" s="27"/>
      <c r="M15" s="27"/>
      <c r="N15" s="27"/>
    </row>
    <row r="16" spans="1:14" x14ac:dyDescent="0.25">
      <c r="A16" s="34" t="s">
        <v>22</v>
      </c>
      <c r="B16" s="35">
        <v>9</v>
      </c>
      <c r="C16" s="35">
        <v>9</v>
      </c>
      <c r="D16" s="35"/>
      <c r="E16" s="40" t="s">
        <v>43</v>
      </c>
      <c r="F16" s="34" t="s">
        <v>54</v>
      </c>
      <c r="G16" s="35" t="s">
        <v>7</v>
      </c>
      <c r="H16" s="35" t="s">
        <v>8</v>
      </c>
      <c r="I16" s="35">
        <v>1</v>
      </c>
      <c r="J16" s="41" t="s">
        <v>47</v>
      </c>
      <c r="K16" s="35" t="s">
        <v>10</v>
      </c>
      <c r="L16" s="35"/>
      <c r="M16" s="35"/>
      <c r="N16" s="35"/>
    </row>
    <row r="17" spans="1:14" x14ac:dyDescent="0.25">
      <c r="A17" s="31" t="s">
        <v>22</v>
      </c>
      <c r="B17" s="27">
        <v>10</v>
      </c>
      <c r="C17" s="27">
        <v>10</v>
      </c>
      <c r="D17" s="27" t="s">
        <v>6</v>
      </c>
      <c r="E17" s="28" t="s">
        <v>43</v>
      </c>
      <c r="F17" s="26" t="s">
        <v>55</v>
      </c>
      <c r="G17" s="27" t="s">
        <v>7</v>
      </c>
      <c r="H17" s="27" t="s">
        <v>8</v>
      </c>
      <c r="I17" s="27">
        <v>0</v>
      </c>
      <c r="J17" s="29"/>
      <c r="K17" s="27"/>
      <c r="L17" s="27"/>
      <c r="M17" s="27"/>
      <c r="N17" s="27"/>
    </row>
    <row r="18" spans="1:14" ht="45" x14ac:dyDescent="0.25">
      <c r="A18" s="34" t="s">
        <v>56</v>
      </c>
      <c r="B18" s="35">
        <v>11</v>
      </c>
      <c r="C18" s="35">
        <v>11</v>
      </c>
      <c r="D18" s="35">
        <v>0</v>
      </c>
      <c r="E18" s="40" t="s">
        <v>43</v>
      </c>
      <c r="F18" s="34" t="s">
        <v>110</v>
      </c>
      <c r="G18" s="35" t="s">
        <v>20</v>
      </c>
      <c r="H18" s="35"/>
      <c r="I18" s="35"/>
      <c r="J18" s="35"/>
      <c r="K18" s="35"/>
      <c r="L18" s="35"/>
      <c r="M18" s="35"/>
      <c r="N18" s="35"/>
    </row>
    <row r="19" spans="1:14" x14ac:dyDescent="0.25">
      <c r="A19" s="31" t="s">
        <v>56</v>
      </c>
      <c r="B19" s="32">
        <v>11</v>
      </c>
      <c r="C19" s="32">
        <v>11</v>
      </c>
      <c r="D19" s="42" t="s">
        <v>91</v>
      </c>
      <c r="E19" s="33" t="s">
        <v>43</v>
      </c>
      <c r="F19" s="31" t="s">
        <v>84</v>
      </c>
      <c r="G19" s="32" t="s">
        <v>20</v>
      </c>
      <c r="H19" s="32"/>
      <c r="I19" s="32"/>
      <c r="J19" s="32"/>
      <c r="K19" s="32"/>
      <c r="L19" s="32"/>
      <c r="M19" s="32"/>
      <c r="N19" s="32"/>
    </row>
    <row r="20" spans="1:14" x14ac:dyDescent="0.25">
      <c r="A20" s="34" t="s">
        <v>56</v>
      </c>
      <c r="B20" s="35">
        <v>11</v>
      </c>
      <c r="C20" s="35">
        <v>11</v>
      </c>
      <c r="D20" s="35">
        <v>3</v>
      </c>
      <c r="E20" s="40" t="s">
        <v>43</v>
      </c>
      <c r="F20" s="34" t="s">
        <v>124</v>
      </c>
      <c r="G20" s="35" t="s">
        <v>20</v>
      </c>
      <c r="H20" s="35"/>
      <c r="I20" s="35"/>
      <c r="J20" s="35"/>
      <c r="K20" s="35"/>
      <c r="L20" s="35"/>
      <c r="M20" s="35"/>
      <c r="N20" s="35"/>
    </row>
    <row r="21" spans="1:14" x14ac:dyDescent="0.25">
      <c r="A21" s="31" t="s">
        <v>56</v>
      </c>
      <c r="B21" s="32">
        <v>11</v>
      </c>
      <c r="C21" s="32">
        <v>11</v>
      </c>
      <c r="D21" s="42">
        <v>4</v>
      </c>
      <c r="E21" s="33" t="s">
        <v>43</v>
      </c>
      <c r="F21" s="31" t="s">
        <v>125</v>
      </c>
      <c r="G21" s="32" t="s">
        <v>20</v>
      </c>
      <c r="H21" s="32"/>
      <c r="I21" s="32"/>
      <c r="J21" s="32"/>
      <c r="K21" s="32"/>
      <c r="L21" s="32"/>
      <c r="M21" s="32"/>
      <c r="N21" s="32"/>
    </row>
    <row r="22" spans="1:14" x14ac:dyDescent="0.25">
      <c r="A22" s="34" t="s">
        <v>56</v>
      </c>
      <c r="B22" s="35">
        <v>11</v>
      </c>
      <c r="C22" s="35">
        <v>11</v>
      </c>
      <c r="D22" s="35">
        <v>5</v>
      </c>
      <c r="E22" s="40" t="s">
        <v>43</v>
      </c>
      <c r="F22" s="34" t="s">
        <v>126</v>
      </c>
      <c r="G22" s="35" t="s">
        <v>20</v>
      </c>
      <c r="H22" s="35"/>
      <c r="I22" s="35"/>
      <c r="J22" s="35"/>
      <c r="K22" s="35"/>
      <c r="L22" s="35"/>
      <c r="M22" s="35"/>
      <c r="N22" s="35"/>
    </row>
    <row r="23" spans="1:14" x14ac:dyDescent="0.25">
      <c r="A23" s="31" t="s">
        <v>56</v>
      </c>
      <c r="B23" s="32">
        <v>11</v>
      </c>
      <c r="C23" s="32">
        <v>11</v>
      </c>
      <c r="D23" s="42" t="s">
        <v>89</v>
      </c>
      <c r="E23" s="33" t="s">
        <v>43</v>
      </c>
      <c r="F23" s="31" t="s">
        <v>84</v>
      </c>
      <c r="G23" s="32"/>
      <c r="H23" s="32"/>
      <c r="I23" s="32"/>
      <c r="J23" s="32"/>
      <c r="K23" s="32"/>
      <c r="L23" s="32"/>
      <c r="M23" s="32"/>
      <c r="N23" s="32"/>
    </row>
    <row r="24" spans="1:14" ht="45" x14ac:dyDescent="0.25">
      <c r="A24" s="34" t="s">
        <v>22</v>
      </c>
      <c r="B24" s="35">
        <v>12</v>
      </c>
      <c r="C24" s="35">
        <v>12</v>
      </c>
      <c r="D24" s="35"/>
      <c r="E24" s="40" t="s">
        <v>43</v>
      </c>
      <c r="F24" s="34" t="s">
        <v>114</v>
      </c>
      <c r="G24" s="35" t="s">
        <v>20</v>
      </c>
      <c r="H24" s="35"/>
      <c r="I24" s="35"/>
      <c r="J24" s="35"/>
      <c r="K24" s="35"/>
      <c r="L24" s="35"/>
      <c r="M24" s="35"/>
      <c r="N24" s="35"/>
    </row>
    <row r="25" spans="1:14" x14ac:dyDescent="0.25">
      <c r="A25" s="31" t="s">
        <v>15</v>
      </c>
      <c r="B25" s="32">
        <v>30000</v>
      </c>
      <c r="C25" s="32">
        <v>1000</v>
      </c>
      <c r="D25" s="32" t="s">
        <v>6</v>
      </c>
      <c r="E25" s="33">
        <v>4</v>
      </c>
      <c r="F25" s="31" t="s">
        <v>58</v>
      </c>
      <c r="G25" s="32" t="s">
        <v>17</v>
      </c>
      <c r="H25" s="32" t="s">
        <v>14</v>
      </c>
      <c r="I25" s="32">
        <v>1</v>
      </c>
      <c r="J25" s="32"/>
      <c r="K25" s="32" t="s">
        <v>57</v>
      </c>
      <c r="L25" s="32">
        <v>46315</v>
      </c>
      <c r="M25" s="32">
        <v>40315</v>
      </c>
      <c r="N25" s="32"/>
    </row>
    <row r="26" spans="1:14" x14ac:dyDescent="0.25">
      <c r="A26" s="34" t="s">
        <v>15</v>
      </c>
      <c r="B26" s="35">
        <v>30002</v>
      </c>
      <c r="C26" s="35">
        <v>1002</v>
      </c>
      <c r="D26" s="35" t="s">
        <v>6</v>
      </c>
      <c r="E26" s="40">
        <v>4</v>
      </c>
      <c r="F26" s="34" t="s">
        <v>59</v>
      </c>
      <c r="G26" s="35" t="s">
        <v>17</v>
      </c>
      <c r="H26" s="35" t="s">
        <v>14</v>
      </c>
      <c r="I26" s="35">
        <v>1</v>
      </c>
      <c r="J26" s="35"/>
      <c r="K26" s="35" t="s">
        <v>60</v>
      </c>
      <c r="L26" s="35">
        <v>46316</v>
      </c>
      <c r="M26" s="35">
        <v>40316</v>
      </c>
      <c r="N26" s="35"/>
    </row>
    <row r="27" spans="1:14" x14ac:dyDescent="0.25">
      <c r="A27" s="31" t="s">
        <v>15</v>
      </c>
      <c r="B27" s="32">
        <v>30004</v>
      </c>
      <c r="C27" s="32">
        <v>1004</v>
      </c>
      <c r="D27" s="32" t="s">
        <v>6</v>
      </c>
      <c r="E27" s="33">
        <v>4</v>
      </c>
      <c r="F27" s="31" t="s">
        <v>61</v>
      </c>
      <c r="G27" s="32" t="s">
        <v>17</v>
      </c>
      <c r="H27" s="32" t="s">
        <v>14</v>
      </c>
      <c r="I27" s="32">
        <v>1</v>
      </c>
      <c r="J27" s="32"/>
      <c r="K27" s="32" t="s">
        <v>12</v>
      </c>
      <c r="L27" s="32">
        <v>46102</v>
      </c>
      <c r="M27" s="32">
        <v>40102</v>
      </c>
      <c r="N27" s="32"/>
    </row>
    <row r="28" spans="1:14" x14ac:dyDescent="0.25">
      <c r="A28" s="34" t="s">
        <v>15</v>
      </c>
      <c r="B28" s="35">
        <v>30006</v>
      </c>
      <c r="C28" s="35">
        <v>1006</v>
      </c>
      <c r="D28" s="35" t="s">
        <v>6</v>
      </c>
      <c r="E28" s="40">
        <v>4</v>
      </c>
      <c r="F28" s="34" t="s">
        <v>63</v>
      </c>
      <c r="G28" s="35" t="s">
        <v>17</v>
      </c>
      <c r="H28" s="35" t="s">
        <v>14</v>
      </c>
      <c r="I28" s="35">
        <v>1</v>
      </c>
      <c r="J28" s="35"/>
      <c r="K28" s="35" t="s">
        <v>19</v>
      </c>
      <c r="L28" s="35">
        <v>46122</v>
      </c>
      <c r="M28" s="35">
        <v>40122</v>
      </c>
      <c r="N28" s="35"/>
    </row>
    <row r="29" spans="1:14" x14ac:dyDescent="0.25">
      <c r="A29" s="31" t="s">
        <v>15</v>
      </c>
      <c r="B29" s="32">
        <v>30008</v>
      </c>
      <c r="C29" s="32">
        <v>1008</v>
      </c>
      <c r="D29" s="32"/>
      <c r="E29" s="33">
        <v>4</v>
      </c>
      <c r="F29" s="31" t="s">
        <v>62</v>
      </c>
      <c r="G29" s="32" t="s">
        <v>17</v>
      </c>
      <c r="H29" s="32" t="s">
        <v>14</v>
      </c>
      <c r="I29" s="32">
        <v>1</v>
      </c>
      <c r="J29" s="32"/>
      <c r="K29" s="32" t="s">
        <v>13</v>
      </c>
      <c r="L29" s="32">
        <v>46124</v>
      </c>
      <c r="M29" s="32">
        <v>40124</v>
      </c>
      <c r="N29" s="32"/>
    </row>
    <row r="30" spans="1:14" x14ac:dyDescent="0.25">
      <c r="A30" s="34" t="s">
        <v>15</v>
      </c>
      <c r="B30" s="35">
        <v>30010</v>
      </c>
      <c r="C30" s="35">
        <v>1010</v>
      </c>
      <c r="D30" s="35"/>
      <c r="E30" s="40">
        <v>4</v>
      </c>
      <c r="F30" s="34" t="s">
        <v>64</v>
      </c>
      <c r="G30" s="35" t="s">
        <v>17</v>
      </c>
      <c r="H30" s="35" t="s">
        <v>14</v>
      </c>
      <c r="I30" s="35">
        <v>1</v>
      </c>
      <c r="J30" s="35" t="s">
        <v>51</v>
      </c>
      <c r="K30" s="35" t="s">
        <v>10</v>
      </c>
      <c r="L30" s="35">
        <v>46336</v>
      </c>
      <c r="M30" s="35">
        <v>40336</v>
      </c>
      <c r="N30" s="35"/>
    </row>
    <row r="31" spans="1:14" x14ac:dyDescent="0.25">
      <c r="A31" s="31" t="s">
        <v>15</v>
      </c>
      <c r="B31" s="32">
        <v>30012</v>
      </c>
      <c r="C31" s="32">
        <v>1012</v>
      </c>
      <c r="D31" s="32" t="s">
        <v>6</v>
      </c>
      <c r="E31" s="33">
        <v>4</v>
      </c>
      <c r="F31" s="31" t="s">
        <v>65</v>
      </c>
      <c r="G31" s="32" t="s">
        <v>17</v>
      </c>
      <c r="H31" s="32" t="s">
        <v>14</v>
      </c>
      <c r="I31" s="32">
        <v>1</v>
      </c>
      <c r="J31" s="32" t="s">
        <v>51</v>
      </c>
      <c r="K31" s="32" t="s">
        <v>10</v>
      </c>
      <c r="L31" s="32">
        <v>46337</v>
      </c>
      <c r="M31" s="32">
        <v>40337</v>
      </c>
      <c r="N31" s="32"/>
    </row>
    <row r="32" spans="1:14" x14ac:dyDescent="0.25">
      <c r="A32" s="34" t="s">
        <v>15</v>
      </c>
      <c r="B32" s="35">
        <v>30014</v>
      </c>
      <c r="C32" s="35">
        <v>1014</v>
      </c>
      <c r="D32" s="35" t="s">
        <v>6</v>
      </c>
      <c r="E32" s="40">
        <v>4</v>
      </c>
      <c r="F32" s="34" t="s">
        <v>66</v>
      </c>
      <c r="G32" s="35" t="s">
        <v>17</v>
      </c>
      <c r="H32" s="35" t="s">
        <v>14</v>
      </c>
      <c r="I32" s="35">
        <v>1</v>
      </c>
      <c r="J32" s="35" t="s">
        <v>51</v>
      </c>
      <c r="K32" s="35" t="s">
        <v>10</v>
      </c>
      <c r="L32" s="35">
        <v>46338</v>
      </c>
      <c r="M32" s="35">
        <v>40338</v>
      </c>
      <c r="N32" s="35"/>
    </row>
    <row r="33" spans="1:14" x14ac:dyDescent="0.25">
      <c r="A33" s="31" t="s">
        <v>15</v>
      </c>
      <c r="B33" s="32">
        <v>30016</v>
      </c>
      <c r="C33" s="32">
        <v>1016</v>
      </c>
      <c r="D33" s="32" t="s">
        <v>6</v>
      </c>
      <c r="E33" s="33">
        <v>4</v>
      </c>
      <c r="F33" s="31" t="s">
        <v>68</v>
      </c>
      <c r="G33" s="32" t="s">
        <v>17</v>
      </c>
      <c r="H33" s="32" t="s">
        <v>14</v>
      </c>
      <c r="I33" s="32">
        <v>3</v>
      </c>
      <c r="J33" s="32" t="s">
        <v>67</v>
      </c>
      <c r="K33" s="32" t="s">
        <v>11</v>
      </c>
      <c r="L33" s="32">
        <v>46342</v>
      </c>
      <c r="M33" s="32">
        <v>40342</v>
      </c>
      <c r="N33" s="32"/>
    </row>
    <row r="34" spans="1:14" x14ac:dyDescent="0.25">
      <c r="A34" s="34" t="s">
        <v>21</v>
      </c>
      <c r="B34" s="35">
        <v>30018</v>
      </c>
      <c r="C34" s="35">
        <v>1018</v>
      </c>
      <c r="D34" s="35">
        <v>0</v>
      </c>
      <c r="E34" s="40">
        <v>4</v>
      </c>
      <c r="F34" s="34" t="s">
        <v>101</v>
      </c>
      <c r="G34" s="35" t="s">
        <v>20</v>
      </c>
      <c r="H34" s="35"/>
      <c r="I34" s="35"/>
      <c r="J34" s="35"/>
      <c r="K34" s="35"/>
      <c r="L34" s="35">
        <v>46343</v>
      </c>
      <c r="M34" s="35">
        <v>40343</v>
      </c>
      <c r="N34" s="35">
        <v>7580</v>
      </c>
    </row>
    <row r="35" spans="1:14" x14ac:dyDescent="0.25">
      <c r="A35" s="31" t="s">
        <v>21</v>
      </c>
      <c r="B35" s="32">
        <v>30018</v>
      </c>
      <c r="C35" s="32">
        <v>1018</v>
      </c>
      <c r="D35" s="32">
        <v>1</v>
      </c>
      <c r="E35" s="49">
        <v>4</v>
      </c>
      <c r="F35" s="31" t="s">
        <v>102</v>
      </c>
      <c r="G35" s="32" t="s">
        <v>20</v>
      </c>
      <c r="H35" s="32"/>
      <c r="I35" s="32"/>
      <c r="J35" s="31"/>
      <c r="K35" s="31"/>
      <c r="L35" s="32">
        <v>46343</v>
      </c>
      <c r="M35" s="32">
        <v>40343</v>
      </c>
      <c r="N35" s="32">
        <v>7590</v>
      </c>
    </row>
    <row r="36" spans="1:14" ht="105" x14ac:dyDescent="0.25">
      <c r="A36" s="34" t="s">
        <v>44</v>
      </c>
      <c r="B36" s="35">
        <v>30019</v>
      </c>
      <c r="C36" s="35">
        <v>1019</v>
      </c>
      <c r="D36" s="35" t="s">
        <v>6</v>
      </c>
      <c r="E36" s="40">
        <v>4</v>
      </c>
      <c r="F36" s="34" t="s">
        <v>107</v>
      </c>
      <c r="G36" s="35" t="s">
        <v>7</v>
      </c>
      <c r="H36" s="35" t="s">
        <v>14</v>
      </c>
      <c r="I36" s="35">
        <v>1</v>
      </c>
      <c r="J36" s="35"/>
      <c r="K36" s="35" t="s">
        <v>16</v>
      </c>
      <c r="L36" s="35">
        <v>46324</v>
      </c>
      <c r="M36" s="35">
        <v>40324</v>
      </c>
      <c r="N36" s="35"/>
    </row>
    <row r="37" spans="1:14" x14ac:dyDescent="0.25">
      <c r="A37" s="31" t="s">
        <v>56</v>
      </c>
      <c r="B37" s="32">
        <v>30020</v>
      </c>
      <c r="C37" s="32">
        <v>1020</v>
      </c>
      <c r="D37" s="32">
        <v>0</v>
      </c>
      <c r="E37" s="49">
        <v>4</v>
      </c>
      <c r="F37" s="31" t="s">
        <v>84</v>
      </c>
      <c r="G37" s="32"/>
      <c r="H37" s="32"/>
      <c r="I37" s="32"/>
      <c r="J37" s="31"/>
      <c r="K37" s="31"/>
      <c r="L37" s="32">
        <v>46369</v>
      </c>
      <c r="M37" s="32">
        <v>40369</v>
      </c>
      <c r="N37" s="32"/>
    </row>
    <row r="38" spans="1:14" ht="45" x14ac:dyDescent="0.25">
      <c r="A38" s="34" t="s">
        <v>56</v>
      </c>
      <c r="B38" s="35">
        <v>30020</v>
      </c>
      <c r="C38" s="35">
        <v>1020</v>
      </c>
      <c r="D38" s="35">
        <v>1</v>
      </c>
      <c r="E38" s="40">
        <v>4</v>
      </c>
      <c r="F38" s="34" t="s">
        <v>113</v>
      </c>
      <c r="G38" s="35" t="s">
        <v>20</v>
      </c>
      <c r="H38" s="35"/>
      <c r="I38" s="35"/>
      <c r="J38" s="35"/>
      <c r="K38" s="35"/>
      <c r="L38" s="35">
        <v>46369</v>
      </c>
      <c r="M38" s="35">
        <v>40369</v>
      </c>
      <c r="N38" s="35"/>
    </row>
    <row r="39" spans="1:14" ht="45" x14ac:dyDescent="0.25">
      <c r="A39" s="31" t="s">
        <v>56</v>
      </c>
      <c r="B39" s="32">
        <v>30020</v>
      </c>
      <c r="C39" s="32">
        <v>1020</v>
      </c>
      <c r="D39" s="32">
        <v>2</v>
      </c>
      <c r="E39" s="49">
        <v>4</v>
      </c>
      <c r="F39" s="31" t="s">
        <v>112</v>
      </c>
      <c r="G39" s="32" t="s">
        <v>20</v>
      </c>
      <c r="H39" s="32"/>
      <c r="I39" s="32"/>
      <c r="J39" s="31"/>
      <c r="K39" s="31"/>
      <c r="L39" s="32">
        <v>46369</v>
      </c>
      <c r="M39" s="32">
        <v>40369</v>
      </c>
      <c r="N39" s="32"/>
    </row>
    <row r="40" spans="1:14" x14ac:dyDescent="0.25">
      <c r="A40" s="34" t="s">
        <v>56</v>
      </c>
      <c r="B40" s="35">
        <v>30020</v>
      </c>
      <c r="C40" s="35">
        <v>1020</v>
      </c>
      <c r="D40" s="35">
        <v>3</v>
      </c>
      <c r="E40" s="40">
        <v>4</v>
      </c>
      <c r="F40" s="34" t="s">
        <v>127</v>
      </c>
      <c r="G40" s="35" t="s">
        <v>20</v>
      </c>
      <c r="H40" s="35"/>
      <c r="I40" s="35"/>
      <c r="J40" s="35"/>
      <c r="K40" s="35"/>
      <c r="L40" s="35">
        <v>46369</v>
      </c>
      <c r="M40" s="35">
        <v>40369</v>
      </c>
      <c r="N40" s="35"/>
    </row>
    <row r="41" spans="1:14" x14ac:dyDescent="0.25">
      <c r="A41" s="31" t="s">
        <v>56</v>
      </c>
      <c r="B41" s="32">
        <v>30020</v>
      </c>
      <c r="C41" s="32">
        <v>1020</v>
      </c>
      <c r="D41" s="32">
        <v>4</v>
      </c>
      <c r="E41" s="49">
        <v>4</v>
      </c>
      <c r="F41" s="31" t="s">
        <v>128</v>
      </c>
      <c r="G41" s="32" t="s">
        <v>20</v>
      </c>
      <c r="H41" s="32"/>
      <c r="I41" s="32"/>
      <c r="J41" s="31"/>
      <c r="K41" s="31"/>
      <c r="L41" s="32">
        <v>46369</v>
      </c>
      <c r="M41" s="32">
        <v>40369</v>
      </c>
      <c r="N41" s="32"/>
    </row>
    <row r="42" spans="1:14" x14ac:dyDescent="0.25">
      <c r="A42" s="34" t="s">
        <v>56</v>
      </c>
      <c r="B42" s="35">
        <v>30020</v>
      </c>
      <c r="C42" s="35">
        <v>1020</v>
      </c>
      <c r="D42" s="35">
        <v>5</v>
      </c>
      <c r="E42" s="40">
        <v>4</v>
      </c>
      <c r="F42" s="34" t="s">
        <v>129</v>
      </c>
      <c r="G42" s="35" t="s">
        <v>20</v>
      </c>
      <c r="H42" s="35"/>
      <c r="I42" s="35"/>
      <c r="J42" s="35"/>
      <c r="K42" s="35"/>
      <c r="L42" s="35">
        <v>46369</v>
      </c>
      <c r="M42" s="35">
        <v>40369</v>
      </c>
      <c r="N42" s="35"/>
    </row>
    <row r="43" spans="1:14" x14ac:dyDescent="0.25">
      <c r="A43" s="31" t="s">
        <v>56</v>
      </c>
      <c r="B43" s="32">
        <v>30020</v>
      </c>
      <c r="C43" s="32">
        <v>1020</v>
      </c>
      <c r="D43" s="32" t="s">
        <v>89</v>
      </c>
      <c r="E43" s="49">
        <v>4</v>
      </c>
      <c r="F43" s="31" t="s">
        <v>84</v>
      </c>
      <c r="G43" s="32"/>
      <c r="H43" s="32"/>
      <c r="I43" s="32"/>
      <c r="J43" s="31"/>
      <c r="K43" s="31"/>
      <c r="L43" s="32">
        <v>46369</v>
      </c>
      <c r="M43" s="32">
        <v>40369</v>
      </c>
      <c r="N43" s="32"/>
    </row>
    <row r="53" spans="6:6" x14ac:dyDescent="0.25">
      <c r="F53" s="31"/>
    </row>
  </sheetData>
  <autoFilter ref="A8:N8" xr:uid="{00000000-0001-0000-0300-000000000000}"/>
  <phoneticPr fontId="5" type="noConversion"/>
  <pageMargins left="0.7" right="0.7" top="0.75" bottom="0.75" header="0.3" footer="0.3"/>
  <pageSetup paperSize="9" scale="48" fitToHeight="0" orientation="landscape" r:id="rId1"/>
  <headerFooter>
    <oddHeader>&amp;L&amp;F 
Software version 4.17.0&amp;R4189341284B</oddHeader>
    <oddFooter>&amp;Lwww.deif.com&amp;RPage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E9715-E5CD-4F5A-A84F-2E4DA2651473}">
  <sheetPr>
    <pageSetUpPr fitToPage="1"/>
  </sheetPr>
  <dimension ref="A1:N17"/>
  <sheetViews>
    <sheetView workbookViewId="0">
      <pane ySplit="7" topLeftCell="A8" activePane="bottomLeft" state="frozen"/>
      <selection pane="bottomLeft"/>
    </sheetView>
  </sheetViews>
  <sheetFormatPr defaultColWidth="11" defaultRowHeight="15" x14ac:dyDescent="0.25"/>
  <cols>
    <col min="1" max="1" width="19.75" style="5" customWidth="1"/>
    <col min="2" max="3" width="18.625" style="5" bestFit="1" customWidth="1"/>
    <col min="4" max="4" width="7.375" style="24" bestFit="1" customWidth="1"/>
    <col min="5" max="5" width="11.125" style="5" bestFit="1" customWidth="1"/>
    <col min="6" max="6" width="47.125" style="5" customWidth="1"/>
    <col min="7" max="7" width="12" style="5" bestFit="1" customWidth="1"/>
    <col min="8" max="8" width="14.125" style="5" bestFit="1" customWidth="1"/>
    <col min="9" max="9" width="9.5" style="5" bestFit="1" customWidth="1"/>
    <col min="10" max="10" width="10.75" style="24" bestFit="1" customWidth="1"/>
    <col min="11" max="11" width="8.625" style="5" bestFit="1" customWidth="1"/>
    <col min="12" max="13" width="27.125" style="24" bestFit="1" customWidth="1"/>
    <col min="14" max="14" width="18.625" style="24" bestFit="1" customWidth="1"/>
    <col min="15" max="16384" width="11" style="5"/>
  </cols>
  <sheetData>
    <row r="1" spans="1:14" ht="19.5" x14ac:dyDescent="0.3">
      <c r="A1" s="23" t="s">
        <v>37</v>
      </c>
    </row>
    <row r="2" spans="1:14" x14ac:dyDescent="0.25">
      <c r="A2" s="5" t="s">
        <v>98</v>
      </c>
    </row>
    <row r="3" spans="1:14" x14ac:dyDescent="0.25">
      <c r="A3" s="25" t="s">
        <v>111</v>
      </c>
    </row>
    <row r="4" spans="1:14" x14ac:dyDescent="0.25">
      <c r="A4" s="25"/>
    </row>
    <row r="5" spans="1:14" x14ac:dyDescent="0.25">
      <c r="A5" s="5" t="s">
        <v>94</v>
      </c>
    </row>
    <row r="7" spans="1:14" ht="45" x14ac:dyDescent="0.25">
      <c r="A7" s="30" t="s">
        <v>0</v>
      </c>
      <c r="B7" s="30" t="s">
        <v>104</v>
      </c>
      <c r="C7" s="30" t="s">
        <v>106</v>
      </c>
      <c r="D7" s="39" t="s">
        <v>1</v>
      </c>
      <c r="E7" s="30" t="s">
        <v>31</v>
      </c>
      <c r="F7" s="30" t="s">
        <v>69</v>
      </c>
      <c r="G7" s="30" t="s">
        <v>2</v>
      </c>
      <c r="H7" s="30" t="s">
        <v>3</v>
      </c>
      <c r="I7" s="30" t="s">
        <v>4</v>
      </c>
      <c r="J7" s="30" t="s">
        <v>45</v>
      </c>
      <c r="K7" s="30" t="s">
        <v>5</v>
      </c>
      <c r="L7" s="39" t="s">
        <v>117</v>
      </c>
      <c r="M7" s="39" t="s">
        <v>118</v>
      </c>
      <c r="N7" s="39" t="s">
        <v>122</v>
      </c>
    </row>
    <row r="8" spans="1:14" x14ac:dyDescent="0.25">
      <c r="A8" s="26" t="s">
        <v>15</v>
      </c>
      <c r="B8" s="26">
        <v>30100</v>
      </c>
      <c r="C8" s="26">
        <v>1100</v>
      </c>
      <c r="D8" s="27" t="s">
        <v>6</v>
      </c>
      <c r="E8" s="38">
        <v>4</v>
      </c>
      <c r="F8" s="26" t="s">
        <v>38</v>
      </c>
      <c r="G8" s="36" t="s">
        <v>17</v>
      </c>
      <c r="H8" s="36" t="s">
        <v>14</v>
      </c>
      <c r="I8" s="36">
        <v>1</v>
      </c>
      <c r="J8" s="37"/>
      <c r="K8" s="37" t="s">
        <v>12</v>
      </c>
      <c r="L8" s="37">
        <v>46311</v>
      </c>
      <c r="M8" s="37">
        <v>40311</v>
      </c>
      <c r="N8" s="37"/>
    </row>
    <row r="9" spans="1:14" x14ac:dyDescent="0.25">
      <c r="A9" s="34" t="s">
        <v>15</v>
      </c>
      <c r="B9" s="34">
        <v>30102</v>
      </c>
      <c r="C9" s="34">
        <v>1102</v>
      </c>
      <c r="D9" s="35" t="s">
        <v>6</v>
      </c>
      <c r="E9" s="46">
        <v>4</v>
      </c>
      <c r="F9" s="34" t="s">
        <v>39</v>
      </c>
      <c r="G9" s="43" t="s">
        <v>17</v>
      </c>
      <c r="H9" s="43" t="s">
        <v>14</v>
      </c>
      <c r="I9" s="43">
        <v>1</v>
      </c>
      <c r="J9" s="44"/>
      <c r="K9" s="44" t="s">
        <v>12</v>
      </c>
      <c r="L9" s="44">
        <v>46309</v>
      </c>
      <c r="M9" s="44">
        <v>40309</v>
      </c>
      <c r="N9" s="44"/>
    </row>
    <row r="10" spans="1:14" x14ac:dyDescent="0.25">
      <c r="A10" s="26" t="s">
        <v>71</v>
      </c>
      <c r="B10" s="26">
        <v>30104</v>
      </c>
      <c r="C10" s="26">
        <v>1104</v>
      </c>
      <c r="D10" s="27" t="s">
        <v>6</v>
      </c>
      <c r="E10" s="38">
        <v>4</v>
      </c>
      <c r="F10" s="26" t="s">
        <v>40</v>
      </c>
      <c r="G10" s="36" t="s">
        <v>7</v>
      </c>
      <c r="H10" s="36" t="s">
        <v>8</v>
      </c>
      <c r="I10" s="36">
        <v>2</v>
      </c>
      <c r="J10" s="37" t="s">
        <v>46</v>
      </c>
      <c r="K10" s="37" t="s">
        <v>23</v>
      </c>
      <c r="L10" s="37">
        <v>46300</v>
      </c>
      <c r="M10" s="37">
        <v>40300</v>
      </c>
      <c r="N10" s="37"/>
    </row>
    <row r="11" spans="1:14" x14ac:dyDescent="0.25">
      <c r="A11" s="34" t="s">
        <v>71</v>
      </c>
      <c r="B11" s="34">
        <v>30105</v>
      </c>
      <c r="C11" s="34">
        <v>1105</v>
      </c>
      <c r="D11" s="35" t="s">
        <v>6</v>
      </c>
      <c r="E11" s="46">
        <v>4</v>
      </c>
      <c r="F11" s="34" t="s">
        <v>41</v>
      </c>
      <c r="G11" s="43" t="s">
        <v>7</v>
      </c>
      <c r="H11" s="43" t="s">
        <v>8</v>
      </c>
      <c r="I11" s="43">
        <v>2</v>
      </c>
      <c r="J11" s="44" t="s">
        <v>46</v>
      </c>
      <c r="K11" s="44" t="s">
        <v>23</v>
      </c>
      <c r="L11" s="44">
        <v>46317</v>
      </c>
      <c r="M11" s="44">
        <v>40317</v>
      </c>
      <c r="N11" s="44"/>
    </row>
    <row r="12" spans="1:14" x14ac:dyDescent="0.25">
      <c r="A12" s="26" t="s">
        <v>18</v>
      </c>
      <c r="B12" s="26">
        <v>30106</v>
      </c>
      <c r="C12" s="26">
        <v>1106</v>
      </c>
      <c r="D12" s="27" t="s">
        <v>6</v>
      </c>
      <c r="E12" s="38">
        <v>4</v>
      </c>
      <c r="F12" s="26" t="s">
        <v>99</v>
      </c>
      <c r="G12" s="36" t="s">
        <v>7</v>
      </c>
      <c r="H12" s="36" t="s">
        <v>8</v>
      </c>
      <c r="I12" s="36">
        <v>0</v>
      </c>
      <c r="J12" s="37"/>
      <c r="K12" s="37" t="s">
        <v>10</v>
      </c>
      <c r="L12" s="37">
        <v>46318</v>
      </c>
      <c r="M12" s="37">
        <v>40318</v>
      </c>
      <c r="N12" s="37"/>
    </row>
    <row r="13" spans="1:14" x14ac:dyDescent="0.25">
      <c r="A13" s="34" t="s">
        <v>18</v>
      </c>
      <c r="B13" s="34">
        <v>30107</v>
      </c>
      <c r="C13" s="34">
        <v>1107</v>
      </c>
      <c r="D13" s="35" t="s">
        <v>6</v>
      </c>
      <c r="E13" s="46">
        <v>4</v>
      </c>
      <c r="F13" s="34" t="s">
        <v>100</v>
      </c>
      <c r="G13" s="43" t="s">
        <v>17</v>
      </c>
      <c r="H13" s="43" t="s">
        <v>14</v>
      </c>
      <c r="I13" s="43">
        <v>1</v>
      </c>
      <c r="J13" s="44"/>
      <c r="K13" s="44" t="s">
        <v>16</v>
      </c>
      <c r="L13" s="44">
        <v>46326</v>
      </c>
      <c r="M13" s="44">
        <v>40326</v>
      </c>
      <c r="N13" s="44"/>
    </row>
    <row r="14" spans="1:14" x14ac:dyDescent="0.25">
      <c r="A14" s="26" t="s">
        <v>21</v>
      </c>
      <c r="B14" s="26">
        <v>30109</v>
      </c>
      <c r="C14" s="26">
        <v>1109</v>
      </c>
      <c r="D14" s="27">
        <v>0</v>
      </c>
      <c r="E14" s="38">
        <v>4</v>
      </c>
      <c r="F14" s="26" t="s">
        <v>79</v>
      </c>
      <c r="G14" s="36" t="s">
        <v>20</v>
      </c>
      <c r="H14" s="36"/>
      <c r="I14" s="36"/>
      <c r="J14" s="37"/>
      <c r="K14" s="37"/>
      <c r="L14" s="37">
        <v>46360</v>
      </c>
      <c r="M14" s="37">
        <v>40360</v>
      </c>
      <c r="N14" s="37">
        <v>7610</v>
      </c>
    </row>
    <row r="15" spans="1:14" x14ac:dyDescent="0.25">
      <c r="A15" s="34" t="s">
        <v>21</v>
      </c>
      <c r="B15" s="34">
        <v>30109</v>
      </c>
      <c r="C15" s="34">
        <v>1109</v>
      </c>
      <c r="D15" s="35">
        <v>1</v>
      </c>
      <c r="E15" s="46">
        <v>4</v>
      </c>
      <c r="F15" s="34" t="s">
        <v>80</v>
      </c>
      <c r="G15" s="43" t="s">
        <v>20</v>
      </c>
      <c r="H15" s="43"/>
      <c r="I15" s="43"/>
      <c r="J15" s="44"/>
      <c r="K15" s="44" t="s">
        <v>6</v>
      </c>
      <c r="L15" s="44">
        <v>46360</v>
      </c>
      <c r="M15" s="44">
        <v>40360</v>
      </c>
      <c r="N15" s="44">
        <v>7620</v>
      </c>
    </row>
    <row r="16" spans="1:14" ht="30" x14ac:dyDescent="0.25">
      <c r="A16" s="36" t="s">
        <v>56</v>
      </c>
      <c r="B16" s="36">
        <v>30110</v>
      </c>
      <c r="C16" s="36">
        <v>1110</v>
      </c>
      <c r="D16" s="37">
        <v>0</v>
      </c>
      <c r="E16" s="38">
        <v>4</v>
      </c>
      <c r="F16" s="36" t="s">
        <v>123</v>
      </c>
      <c r="G16" s="36"/>
      <c r="H16" s="36"/>
      <c r="I16" s="36"/>
      <c r="J16" s="37"/>
      <c r="K16" s="37"/>
      <c r="L16" s="47">
        <v>46370</v>
      </c>
      <c r="M16" s="47">
        <v>40370</v>
      </c>
      <c r="N16" s="37"/>
    </row>
    <row r="17" spans="1:14" x14ac:dyDescent="0.25">
      <c r="A17" s="43" t="s">
        <v>56</v>
      </c>
      <c r="B17" s="43">
        <v>30110</v>
      </c>
      <c r="C17" s="43">
        <v>1110</v>
      </c>
      <c r="D17" s="45" t="s">
        <v>90</v>
      </c>
      <c r="E17" s="46">
        <v>4</v>
      </c>
      <c r="F17" s="43" t="s">
        <v>84</v>
      </c>
      <c r="G17" s="43"/>
      <c r="H17" s="43"/>
      <c r="I17" s="43"/>
      <c r="J17" s="44"/>
      <c r="K17" s="44"/>
      <c r="L17" s="48">
        <v>46370</v>
      </c>
      <c r="M17" s="48">
        <v>40370</v>
      </c>
      <c r="N17" s="44"/>
    </row>
  </sheetData>
  <autoFilter ref="A7:N7" xr:uid="{00000000-0001-0000-0300-000000000000}"/>
  <pageMargins left="0.7" right="0.7" top="0.75" bottom="0.75" header="0.3" footer="0.3"/>
  <pageSetup paperSize="9" scale="48" fitToHeight="0" orientation="landscape" r:id="rId1"/>
  <headerFooter>
    <oddHeader>&amp;L&amp;F 
Software version 4.17.0&amp;R4189341284B</oddHeader>
    <oddFooter>&amp;Lwww.deif.com&amp;RPage &amp;P of &amp;N</oddFooter>
  </headerFooter>
  <ignoredErrors>
    <ignoredError sqref="D17" twoDigitTextYea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Descriptions</vt:lpstr>
      <vt:lpstr>BCU PCS DEIF Generic </vt:lpstr>
      <vt:lpstr>BCU BMS DEIF Generic</vt:lpstr>
      <vt:lpstr>Descriptions!Hyperlink_index</vt:lpstr>
      <vt:lpstr>Descriptions!Input_register</vt:lpstr>
      <vt:lpstr>Descriptions!Modbus_function_codes</vt:lpstr>
      <vt:lpstr>Descriptions!Output_holding_register</vt:lpstr>
      <vt:lpstr>'BCU BMS DEIF Generic'!Print_Titles</vt:lpstr>
      <vt:lpstr>'BCU PCS DEIF Generic '!Print_Titles</vt:lpstr>
      <vt:lpstr>Descriptions!Print_Titles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Aarthi Avinash Iyer</cp:lastModifiedBy>
  <dcterms:created xsi:type="dcterms:W3CDTF">2016-08-12T03:16:56Z</dcterms:created>
  <dcterms:modified xsi:type="dcterms:W3CDTF">2025-04-23T11:50:37Z</dcterms:modified>
</cp:coreProperties>
</file>